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.machon\Desktop\Znaki 2023 przetarg\znaki TIOMAN\"/>
    </mc:Choice>
  </mc:AlternateContent>
  <xr:revisionPtr revIDLastSave="0" documentId="13_ncr:1_{962DD99B-BC33-4152-A263-9B772B4F5B03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ZNAKI NASZA KWOTA 20%" sheetId="1" r:id="rId1"/>
  </sheets>
  <calcPr calcId="181029"/>
</workbook>
</file>

<file path=xl/calcChain.xml><?xml version="1.0" encoding="utf-8"?>
<calcChain xmlns="http://schemas.openxmlformats.org/spreadsheetml/2006/main">
  <c r="G43" i="1" l="1"/>
  <c r="G44" i="1"/>
  <c r="G45" i="1"/>
  <c r="G46" i="1"/>
  <c r="G42" i="1"/>
  <c r="F43" i="1"/>
  <c r="F47" i="1"/>
  <c r="F42" i="1"/>
  <c r="D48" i="1"/>
  <c r="E47" i="1"/>
  <c r="F46" i="1"/>
  <c r="F45" i="1"/>
  <c r="F44" i="1"/>
  <c r="G49" i="1" l="1"/>
  <c r="E48" i="1"/>
  <c r="F48" i="1"/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7" i="1"/>
  <c r="J7" i="1" s="1"/>
  <c r="I33" i="1" l="1"/>
  <c r="J33" i="1" l="1"/>
  <c r="I34" i="1"/>
  <c r="J34" i="1" l="1"/>
  <c r="I35" i="1"/>
  <c r="J35" i="1" l="1"/>
</calcChain>
</file>

<file path=xl/sharedStrings.xml><?xml version="1.0" encoding="utf-8"?>
<sst xmlns="http://schemas.openxmlformats.org/spreadsheetml/2006/main" count="157" uniqueCount="83">
  <si>
    <t>2.</t>
  </si>
  <si>
    <t>4.</t>
  </si>
  <si>
    <t>6.</t>
  </si>
  <si>
    <t>8.</t>
  </si>
  <si>
    <t>10.</t>
  </si>
  <si>
    <t>12.</t>
  </si>
  <si>
    <t>600*750</t>
  </si>
  <si>
    <t>Uchwyt do znaków drogowych i tablic</t>
  </si>
  <si>
    <t>NO</t>
  </si>
  <si>
    <t>I</t>
  </si>
  <si>
    <t>250*300</t>
  </si>
  <si>
    <t>300*250</t>
  </si>
  <si>
    <t>14.</t>
  </si>
  <si>
    <t>16.</t>
  </si>
  <si>
    <t>18.</t>
  </si>
  <si>
    <t>20.</t>
  </si>
  <si>
    <t>22.</t>
  </si>
  <si>
    <t>24.</t>
  </si>
  <si>
    <t>26.</t>
  </si>
  <si>
    <t>350*400</t>
  </si>
  <si>
    <t>Wartość netto</t>
  </si>
  <si>
    <t>Cena netto</t>
  </si>
  <si>
    <t>Wartość brutto</t>
  </si>
  <si>
    <t>L.p.</t>
  </si>
  <si>
    <t>Opis / Symbol</t>
  </si>
  <si>
    <t>Wymiar [mm]</t>
  </si>
  <si>
    <t>Typ folii</t>
  </si>
  <si>
    <t>J.m.</t>
  </si>
  <si>
    <t>1.</t>
  </si>
  <si>
    <t>600*1000</t>
  </si>
  <si>
    <t>szt.</t>
  </si>
  <si>
    <t>900*1300</t>
  </si>
  <si>
    <t>400</t>
  </si>
  <si>
    <t>900*420</t>
  </si>
  <si>
    <t>600*600</t>
  </si>
  <si>
    <t>Słupek ocynkowany 60,3mm *2,0mm</t>
  </si>
  <si>
    <t>mb</t>
  </si>
  <si>
    <r>
      <t>3</t>
    </r>
    <r>
      <rPr>
        <sz val="12"/>
        <color theme="1"/>
        <rFont val="Arial"/>
        <family val="2"/>
        <charset val="238"/>
      </rPr>
      <t>.</t>
    </r>
  </si>
  <si>
    <r>
      <t>5</t>
    </r>
    <r>
      <rPr>
        <sz val="12"/>
        <color theme="1"/>
        <rFont val="Arial"/>
        <family val="2"/>
        <charset val="238"/>
      </rPr>
      <t>.</t>
    </r>
  </si>
  <si>
    <r>
      <t>7</t>
    </r>
    <r>
      <rPr>
        <sz val="12"/>
        <color theme="1"/>
        <rFont val="Arial"/>
        <family val="2"/>
        <charset val="238"/>
      </rPr>
      <t>.</t>
    </r>
  </si>
  <si>
    <r>
      <t xml:space="preserve">Tablica "Dojazd pożarowy" na podkładzie z </t>
    </r>
    <r>
      <rPr>
        <b/>
        <sz val="12"/>
        <rFont val="Arial"/>
        <family val="2"/>
        <charset val="238"/>
      </rPr>
      <t xml:space="preserve">blachy prostej </t>
    </r>
    <r>
      <rPr>
        <sz val="12"/>
        <rFont val="Arial"/>
        <family val="2"/>
        <charset val="238"/>
      </rPr>
      <t>o grubości 1,2mm, tylnia część malowana.</t>
    </r>
  </si>
  <si>
    <r>
      <t>9</t>
    </r>
    <r>
      <rPr>
        <sz val="12"/>
        <color theme="1"/>
        <rFont val="Arial"/>
        <family val="2"/>
        <charset val="238"/>
      </rPr>
      <t>.</t>
    </r>
  </si>
  <si>
    <r>
      <t>11</t>
    </r>
    <r>
      <rPr>
        <sz val="12"/>
        <color theme="1"/>
        <rFont val="Arial"/>
        <family val="2"/>
        <charset val="238"/>
      </rPr>
      <t>.</t>
    </r>
  </si>
  <si>
    <r>
      <t xml:space="preserve">Tablica "Punkt czerpania wody" na podkładzie z </t>
    </r>
    <r>
      <rPr>
        <b/>
        <sz val="12"/>
        <rFont val="Arial"/>
        <family val="2"/>
        <charset val="238"/>
      </rPr>
      <t xml:space="preserve">blachy prostej </t>
    </r>
    <r>
      <rPr>
        <sz val="12"/>
        <rFont val="Arial"/>
        <family val="2"/>
        <charset val="238"/>
      </rPr>
      <t>o grubości 1,2mm, tylnia część malowana.</t>
    </r>
  </si>
  <si>
    <r>
      <t>13</t>
    </r>
    <r>
      <rPr>
        <sz val="12"/>
        <color theme="1"/>
        <rFont val="Arial"/>
        <family val="2"/>
        <charset val="238"/>
      </rPr>
      <t>.</t>
    </r>
  </si>
  <si>
    <r>
      <t>15</t>
    </r>
    <r>
      <rPr>
        <sz val="12"/>
        <color theme="1"/>
        <rFont val="Arial"/>
        <family val="2"/>
        <charset val="238"/>
      </rPr>
      <t>.</t>
    </r>
  </si>
  <si>
    <r>
      <t xml:space="preserve">Tablica "Zakaz wstępu do lasu" na podkładzie z </t>
    </r>
    <r>
      <rPr>
        <b/>
        <sz val="12"/>
        <rFont val="Arial"/>
        <family val="2"/>
        <charset val="238"/>
      </rPr>
      <t xml:space="preserve">blachy prostej </t>
    </r>
    <r>
      <rPr>
        <sz val="12"/>
        <rFont val="Arial"/>
        <family val="2"/>
        <charset val="238"/>
      </rPr>
      <t>o grubości 1,2mm, tylnia część malowana.</t>
    </r>
  </si>
  <si>
    <r>
      <t>17</t>
    </r>
    <r>
      <rPr>
        <sz val="12"/>
        <color theme="1"/>
        <rFont val="Arial"/>
        <family val="2"/>
        <charset val="238"/>
      </rPr>
      <t>.</t>
    </r>
  </si>
  <si>
    <r>
      <t>19</t>
    </r>
    <r>
      <rPr>
        <sz val="12"/>
        <color theme="1"/>
        <rFont val="Arial"/>
        <family val="2"/>
        <charset val="238"/>
      </rPr>
      <t>.</t>
    </r>
  </si>
  <si>
    <r>
      <t>21</t>
    </r>
    <r>
      <rPr>
        <sz val="12"/>
        <color theme="1"/>
        <rFont val="Arial"/>
        <family val="2"/>
        <charset val="238"/>
      </rPr>
      <t>.</t>
    </r>
  </si>
  <si>
    <r>
      <t>23</t>
    </r>
    <r>
      <rPr>
        <sz val="12"/>
        <color theme="1"/>
        <rFont val="Arial"/>
        <family val="2"/>
        <charset val="238"/>
      </rPr>
      <t>.</t>
    </r>
  </si>
  <si>
    <r>
      <t>25</t>
    </r>
    <r>
      <rPr>
        <sz val="12"/>
        <color theme="1"/>
        <rFont val="Arial"/>
        <family val="2"/>
        <charset val="238"/>
      </rPr>
      <t>.</t>
    </r>
  </si>
  <si>
    <r>
      <t>27</t>
    </r>
    <r>
      <rPr>
        <sz val="12"/>
        <color theme="1"/>
        <rFont val="Arial"/>
        <family val="2"/>
        <charset val="238"/>
      </rPr>
      <t>.</t>
    </r>
  </si>
  <si>
    <t>Ilość</t>
  </si>
  <si>
    <t>Słupek</t>
  </si>
  <si>
    <t>Wymiar [mb]</t>
  </si>
  <si>
    <t>Ilość   [szt]</t>
  </si>
  <si>
    <t>RAZEM</t>
  </si>
  <si>
    <t>R A Z E M bez słupków</t>
  </si>
  <si>
    <t>RAZEM z słupkami</t>
  </si>
  <si>
    <t xml:space="preserve">RAZEM ze Zanki B18-600 3,5 t </t>
  </si>
  <si>
    <r>
      <t xml:space="preserve">Tablica informacyjna (TL-1)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>o grubości 1,2mm, tylnia część malowana</t>
    </r>
  </si>
  <si>
    <r>
      <t>Tablica informacyjna (TL-1) na podkładzie z</t>
    </r>
    <r>
      <rPr>
        <b/>
        <sz val="12"/>
        <rFont val="Arial"/>
        <family val="2"/>
        <charset val="238"/>
      </rPr>
      <t xml:space="preserve"> blachy giętej</t>
    </r>
    <r>
      <rPr>
        <sz val="12"/>
        <rFont val="Arial"/>
        <family val="2"/>
        <charset val="238"/>
      </rPr>
      <t xml:space="preserve"> o grubości 1,2mm, tylnia część malowana</t>
    </r>
  </si>
  <si>
    <r>
      <t xml:space="preserve">Tablica informacyjna (TL-2)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>o grubości 1,2mm, tylnia część malowana</t>
    </r>
  </si>
  <si>
    <r>
      <t xml:space="preserve">Tablica "Dojazd pożarowy"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>o grubości 1,2mm, tylnia część malowana</t>
    </r>
  </si>
  <si>
    <r>
      <t xml:space="preserve">Tablica "Punkt czerpania wody"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>o grubości 1,2mm, tylnia część malowana</t>
    </r>
  </si>
  <si>
    <r>
      <t xml:space="preserve">Tablica "Punkt czerpania wody"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 xml:space="preserve">o grubości 1,2mm, tylnia część malowana, </t>
    </r>
  </si>
  <si>
    <r>
      <t xml:space="preserve">Tablica "Zakaz wstępu do lasu" na podkładzie z </t>
    </r>
    <r>
      <rPr>
        <b/>
        <sz val="12"/>
        <rFont val="Arial"/>
        <family val="2"/>
        <charset val="238"/>
      </rPr>
      <t xml:space="preserve">blachy giętej </t>
    </r>
    <r>
      <rPr>
        <sz val="12"/>
        <rFont val="Arial"/>
        <family val="2"/>
        <charset val="238"/>
      </rPr>
      <t>o grubości 1,2mm, tylnia część malowana,</t>
    </r>
  </si>
  <si>
    <r>
      <t xml:space="preserve">Tablica "Zakaz wstępu do lasu" na podkładzie z </t>
    </r>
    <r>
      <rPr>
        <b/>
        <sz val="12"/>
        <rFont val="Arial"/>
        <family val="2"/>
        <charset val="238"/>
      </rPr>
      <t xml:space="preserve">blachy prostej </t>
    </r>
    <r>
      <rPr>
        <sz val="12"/>
        <rFont val="Arial"/>
        <family val="2"/>
        <charset val="238"/>
      </rPr>
      <t>o grubości 1,2mm,</t>
    </r>
  </si>
  <si>
    <r>
      <t xml:space="preserve">Znak B-33 </t>
    </r>
    <r>
      <rPr>
        <sz val="12"/>
        <color rgb="FFFF0000"/>
        <rFont val="Arial"/>
        <family val="2"/>
        <charset val="238"/>
      </rPr>
      <t>należy określić prędkość</t>
    </r>
  </si>
  <si>
    <t>Znak A-7</t>
  </si>
  <si>
    <t xml:space="preserve">Znak A-7 </t>
  </si>
  <si>
    <t xml:space="preserve">Znak D-52 </t>
  </si>
  <si>
    <t xml:space="preserve">Znak D-53 </t>
  </si>
  <si>
    <t xml:space="preserve">Znak D-32 </t>
  </si>
  <si>
    <t>Znak D-18</t>
  </si>
  <si>
    <t>720*250</t>
  </si>
  <si>
    <r>
      <t xml:space="preserve">Znak T-20 </t>
    </r>
    <r>
      <rPr>
        <sz val="12"/>
        <color rgb="FFFF0000"/>
        <rFont val="Arial"/>
        <family val="2"/>
        <charset val="238"/>
      </rPr>
      <t xml:space="preserve"> należy określić wartość</t>
    </r>
  </si>
  <si>
    <t>cena mb</t>
  </si>
  <si>
    <t>ilość mb</t>
  </si>
  <si>
    <t>suma mb</t>
  </si>
  <si>
    <t>miejscowość,data     r.</t>
  </si>
  <si>
    <t>Lasy Państwowe Zakład Usług Leśnych  we Wrocławiu                                ul. Czajkowskiego 11/13     51-171 Wrocław                       NIP: 896-000-70-34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</si>
</sst>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2" fontId="5" fillId="0" borderId="1" xfId="0" applyNumberFormat="1" applyFont="1" applyBorder="1"/>
    <xf numFmtId="2" fontId="2" fillId="3" borderId="10" xfId="0" applyNumberFormat="1" applyFont="1" applyFill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8" fillId="0" borderId="0" xfId="0" applyFont="1"/>
    <xf numFmtId="0" fontId="0" fillId="4" borderId="0" xfId="0" applyFill="1"/>
    <xf numFmtId="2" fontId="2" fillId="5" borderId="1" xfId="0" applyNumberFormat="1" applyFont="1" applyFill="1" applyBorder="1" applyAlignment="1">
      <alignment horizontal="right" vertical="center"/>
    </xf>
    <xf numFmtId="2" fontId="2" fillId="5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9" workbookViewId="0">
      <selection activeCell="M7" sqref="M7"/>
    </sheetView>
  </sheetViews>
  <sheetFormatPr defaultRowHeight="13.2" x14ac:dyDescent="0.25"/>
  <cols>
    <col min="1" max="1" width="4" customWidth="1"/>
    <col min="2" max="2" width="59" customWidth="1"/>
    <col min="3" max="3" width="11.6640625" customWidth="1"/>
    <col min="4" max="4" width="10.44140625" customWidth="1"/>
    <col min="5" max="5" width="9" customWidth="1"/>
    <col min="6" max="6" width="10.44140625" bestFit="1" customWidth="1"/>
    <col min="7" max="7" width="7.88671875" customWidth="1"/>
    <col min="8" max="8" width="7.44140625" customWidth="1"/>
    <col min="9" max="9" width="13.109375" style="1" customWidth="1"/>
    <col min="10" max="10" width="12.44140625" style="1" customWidth="1"/>
  </cols>
  <sheetData>
    <row r="1" spans="1:10" ht="15" x14ac:dyDescent="0.25">
      <c r="G1" s="3"/>
      <c r="H1" s="65" t="s">
        <v>81</v>
      </c>
      <c r="I1" s="65"/>
      <c r="J1" s="65"/>
    </row>
    <row r="2" spans="1:10" ht="15" x14ac:dyDescent="0.25">
      <c r="G2" s="3"/>
      <c r="H2" s="3"/>
      <c r="I2" s="2"/>
      <c r="J2" s="2"/>
    </row>
    <row r="3" spans="1:10" ht="92.4" customHeight="1" x14ac:dyDescent="0.25">
      <c r="G3" s="46" t="s">
        <v>82</v>
      </c>
      <c r="H3" s="47"/>
      <c r="I3" s="47"/>
      <c r="J3" s="3"/>
    </row>
    <row r="5" spans="1:10" ht="15" x14ac:dyDescent="0.25">
      <c r="A5" s="3"/>
      <c r="B5" s="3"/>
      <c r="C5" s="3"/>
      <c r="D5" s="3"/>
      <c r="E5" s="3"/>
      <c r="F5" s="3"/>
      <c r="G5" s="3"/>
      <c r="H5" s="3"/>
      <c r="I5" s="2"/>
      <c r="J5" s="2"/>
    </row>
    <row r="6" spans="1:10" ht="30" customHeight="1" x14ac:dyDescent="0.25">
      <c r="A6" s="4" t="s">
        <v>23</v>
      </c>
      <c r="B6" s="57" t="s">
        <v>24</v>
      </c>
      <c r="C6" s="59"/>
      <c r="D6" s="5" t="s">
        <v>25</v>
      </c>
      <c r="E6" s="5" t="s">
        <v>26</v>
      </c>
      <c r="F6" s="5" t="s">
        <v>21</v>
      </c>
      <c r="G6" s="4" t="s">
        <v>27</v>
      </c>
      <c r="H6" s="4" t="s">
        <v>53</v>
      </c>
      <c r="I6" s="5" t="s">
        <v>20</v>
      </c>
      <c r="J6" s="5" t="s">
        <v>22</v>
      </c>
    </row>
    <row r="7" spans="1:10" ht="30" customHeight="1" x14ac:dyDescent="0.25">
      <c r="A7" s="15" t="s">
        <v>28</v>
      </c>
      <c r="B7" s="52" t="s">
        <v>61</v>
      </c>
      <c r="C7" s="53"/>
      <c r="D7" s="15" t="s">
        <v>29</v>
      </c>
      <c r="E7" s="15" t="s">
        <v>8</v>
      </c>
      <c r="F7" s="40">
        <v>144.62</v>
      </c>
      <c r="G7" s="15" t="s">
        <v>30</v>
      </c>
      <c r="H7" s="14"/>
      <c r="I7" s="11">
        <f>F7*H7</f>
        <v>0</v>
      </c>
      <c r="J7" s="9">
        <f>I7*1.23</f>
        <v>0</v>
      </c>
    </row>
    <row r="8" spans="1:10" ht="30" customHeight="1" x14ac:dyDescent="0.25">
      <c r="A8" s="6" t="s">
        <v>0</v>
      </c>
      <c r="B8" s="50" t="s">
        <v>62</v>
      </c>
      <c r="C8" s="51"/>
      <c r="D8" s="6" t="s">
        <v>29</v>
      </c>
      <c r="E8" s="6" t="s">
        <v>9</v>
      </c>
      <c r="F8" s="40">
        <v>167.7</v>
      </c>
      <c r="G8" s="6" t="s">
        <v>30</v>
      </c>
      <c r="H8" s="14"/>
      <c r="I8" s="11">
        <f t="shared" ref="I8:I10" si="0">F8*H8</f>
        <v>0</v>
      </c>
      <c r="J8" s="9">
        <f t="shared" ref="J8:J35" si="1">I8*1.23</f>
        <v>0</v>
      </c>
    </row>
    <row r="9" spans="1:10" ht="30" customHeight="1" x14ac:dyDescent="0.25">
      <c r="A9" s="15" t="s">
        <v>37</v>
      </c>
      <c r="B9" s="52" t="s">
        <v>63</v>
      </c>
      <c r="C9" s="53"/>
      <c r="D9" s="15" t="s">
        <v>31</v>
      </c>
      <c r="E9" s="15" t="s">
        <v>8</v>
      </c>
      <c r="F9" s="40">
        <v>282.01</v>
      </c>
      <c r="G9" s="15" t="s">
        <v>30</v>
      </c>
      <c r="H9" s="14"/>
      <c r="I9" s="11">
        <f t="shared" si="0"/>
        <v>0</v>
      </c>
      <c r="J9" s="9">
        <f t="shared" si="1"/>
        <v>0</v>
      </c>
    </row>
    <row r="10" spans="1:10" ht="30" customHeight="1" x14ac:dyDescent="0.25">
      <c r="A10" s="6" t="s">
        <v>1</v>
      </c>
      <c r="B10" s="50" t="s">
        <v>63</v>
      </c>
      <c r="C10" s="51"/>
      <c r="D10" s="6" t="s">
        <v>31</v>
      </c>
      <c r="E10" s="6" t="s">
        <v>9</v>
      </c>
      <c r="F10" s="40">
        <v>327</v>
      </c>
      <c r="G10" s="6" t="s">
        <v>30</v>
      </c>
      <c r="H10" s="14"/>
      <c r="I10" s="11">
        <f t="shared" si="0"/>
        <v>0</v>
      </c>
      <c r="J10" s="9">
        <f t="shared" si="1"/>
        <v>0</v>
      </c>
    </row>
    <row r="11" spans="1:10" ht="30" customHeight="1" x14ac:dyDescent="0.25">
      <c r="A11" s="15" t="s">
        <v>38</v>
      </c>
      <c r="B11" s="52" t="s">
        <v>64</v>
      </c>
      <c r="C11" s="53"/>
      <c r="D11" s="15" t="s">
        <v>10</v>
      </c>
      <c r="E11" s="15" t="s">
        <v>8</v>
      </c>
      <c r="F11" s="40">
        <v>22.78</v>
      </c>
      <c r="G11" s="15" t="s">
        <v>30</v>
      </c>
      <c r="H11" s="14"/>
      <c r="I11" s="11">
        <f t="shared" ref="I11:I33" si="2">F11*H11</f>
        <v>0</v>
      </c>
      <c r="J11" s="9">
        <f t="shared" si="1"/>
        <v>0</v>
      </c>
    </row>
    <row r="12" spans="1:10" ht="30" customHeight="1" x14ac:dyDescent="0.25">
      <c r="A12" s="6" t="s">
        <v>2</v>
      </c>
      <c r="B12" s="50" t="s">
        <v>64</v>
      </c>
      <c r="C12" s="51"/>
      <c r="D12" s="6" t="s">
        <v>10</v>
      </c>
      <c r="E12" s="6" t="s">
        <v>9</v>
      </c>
      <c r="F12" s="40">
        <v>25.74</v>
      </c>
      <c r="G12" s="6" t="s">
        <v>30</v>
      </c>
      <c r="H12" s="14"/>
      <c r="I12" s="11">
        <f t="shared" si="2"/>
        <v>0</v>
      </c>
      <c r="J12" s="9">
        <f t="shared" si="1"/>
        <v>0</v>
      </c>
    </row>
    <row r="13" spans="1:10" ht="30" customHeight="1" x14ac:dyDescent="0.25">
      <c r="A13" s="15" t="s">
        <v>39</v>
      </c>
      <c r="B13" s="52" t="s">
        <v>40</v>
      </c>
      <c r="C13" s="53"/>
      <c r="D13" s="15" t="s">
        <v>10</v>
      </c>
      <c r="E13" s="15" t="s">
        <v>8</v>
      </c>
      <c r="F13" s="40">
        <v>22.78</v>
      </c>
      <c r="G13" s="6" t="s">
        <v>30</v>
      </c>
      <c r="H13" s="14"/>
      <c r="I13" s="11">
        <f t="shared" si="2"/>
        <v>0</v>
      </c>
      <c r="J13" s="9">
        <f t="shared" si="1"/>
        <v>0</v>
      </c>
    </row>
    <row r="14" spans="1:10" ht="30" customHeight="1" x14ac:dyDescent="0.25">
      <c r="A14" s="6" t="s">
        <v>3</v>
      </c>
      <c r="B14" s="50" t="s">
        <v>40</v>
      </c>
      <c r="C14" s="51"/>
      <c r="D14" s="6" t="s">
        <v>10</v>
      </c>
      <c r="E14" s="6" t="s">
        <v>9</v>
      </c>
      <c r="F14" s="40">
        <v>25.74</v>
      </c>
      <c r="G14" s="6" t="s">
        <v>30</v>
      </c>
      <c r="H14" s="14"/>
      <c r="I14" s="11">
        <f t="shared" si="2"/>
        <v>0</v>
      </c>
      <c r="J14" s="9">
        <f t="shared" si="1"/>
        <v>0</v>
      </c>
    </row>
    <row r="15" spans="1:10" ht="30" customHeight="1" x14ac:dyDescent="0.25">
      <c r="A15" s="15" t="s">
        <v>41</v>
      </c>
      <c r="B15" s="52" t="s">
        <v>65</v>
      </c>
      <c r="C15" s="53"/>
      <c r="D15" s="15" t="s">
        <v>11</v>
      </c>
      <c r="E15" s="15" t="s">
        <v>8</v>
      </c>
      <c r="F15" s="40">
        <v>22.78</v>
      </c>
      <c r="G15" s="6" t="s">
        <v>30</v>
      </c>
      <c r="H15" s="14"/>
      <c r="I15" s="11">
        <f t="shared" si="2"/>
        <v>0</v>
      </c>
      <c r="J15" s="9">
        <f t="shared" si="1"/>
        <v>0</v>
      </c>
    </row>
    <row r="16" spans="1:10" ht="30" customHeight="1" x14ac:dyDescent="0.25">
      <c r="A16" s="6" t="s">
        <v>4</v>
      </c>
      <c r="B16" s="50" t="s">
        <v>66</v>
      </c>
      <c r="C16" s="51"/>
      <c r="D16" s="6" t="s">
        <v>11</v>
      </c>
      <c r="E16" s="6" t="s">
        <v>9</v>
      </c>
      <c r="F16" s="40">
        <v>25.74</v>
      </c>
      <c r="G16" s="6" t="s">
        <v>30</v>
      </c>
      <c r="H16" s="14"/>
      <c r="I16" s="11">
        <f t="shared" si="2"/>
        <v>0</v>
      </c>
      <c r="J16" s="9">
        <f t="shared" si="1"/>
        <v>0</v>
      </c>
    </row>
    <row r="17" spans="1:10" ht="30" customHeight="1" x14ac:dyDescent="0.25">
      <c r="A17" s="15" t="s">
        <v>42</v>
      </c>
      <c r="B17" s="52" t="s">
        <v>43</v>
      </c>
      <c r="C17" s="53"/>
      <c r="D17" s="15" t="s">
        <v>11</v>
      </c>
      <c r="E17" s="15" t="s">
        <v>8</v>
      </c>
      <c r="F17" s="40">
        <v>22.78</v>
      </c>
      <c r="G17" s="6" t="s">
        <v>30</v>
      </c>
      <c r="H17" s="14"/>
      <c r="I17" s="11">
        <f t="shared" si="2"/>
        <v>0</v>
      </c>
      <c r="J17" s="9">
        <f t="shared" si="1"/>
        <v>0</v>
      </c>
    </row>
    <row r="18" spans="1:10" ht="30" customHeight="1" x14ac:dyDescent="0.25">
      <c r="A18" s="6" t="s">
        <v>5</v>
      </c>
      <c r="B18" s="50" t="s">
        <v>43</v>
      </c>
      <c r="C18" s="51"/>
      <c r="D18" s="6" t="s">
        <v>11</v>
      </c>
      <c r="E18" s="6" t="s">
        <v>9</v>
      </c>
      <c r="F18" s="40">
        <v>25.74</v>
      </c>
      <c r="G18" s="6" t="s">
        <v>30</v>
      </c>
      <c r="H18" s="14"/>
      <c r="I18" s="11">
        <f t="shared" si="2"/>
        <v>0</v>
      </c>
      <c r="J18" s="9">
        <f t="shared" si="1"/>
        <v>0</v>
      </c>
    </row>
    <row r="19" spans="1:10" ht="30" customHeight="1" x14ac:dyDescent="0.25">
      <c r="A19" s="6" t="s">
        <v>44</v>
      </c>
      <c r="B19" s="52" t="s">
        <v>67</v>
      </c>
      <c r="C19" s="53"/>
      <c r="D19" s="15" t="s">
        <v>19</v>
      </c>
      <c r="E19" s="15" t="s">
        <v>8</v>
      </c>
      <c r="F19" s="40">
        <v>42.5</v>
      </c>
      <c r="G19" s="6" t="s">
        <v>30</v>
      </c>
      <c r="H19" s="14"/>
      <c r="I19" s="11">
        <f t="shared" si="2"/>
        <v>0</v>
      </c>
      <c r="J19" s="9">
        <f t="shared" si="1"/>
        <v>0</v>
      </c>
    </row>
    <row r="20" spans="1:10" ht="30" customHeight="1" x14ac:dyDescent="0.25">
      <c r="A20" s="6" t="s">
        <v>12</v>
      </c>
      <c r="B20" s="50" t="s">
        <v>67</v>
      </c>
      <c r="C20" s="51"/>
      <c r="D20" s="6" t="s">
        <v>19</v>
      </c>
      <c r="E20" s="6" t="s">
        <v>9</v>
      </c>
      <c r="F20" s="40">
        <v>48.05</v>
      </c>
      <c r="G20" s="6" t="s">
        <v>30</v>
      </c>
      <c r="H20" s="14"/>
      <c r="I20" s="11">
        <f t="shared" si="2"/>
        <v>0</v>
      </c>
      <c r="J20" s="9">
        <f t="shared" si="1"/>
        <v>0</v>
      </c>
    </row>
    <row r="21" spans="1:10" ht="30" customHeight="1" x14ac:dyDescent="0.25">
      <c r="A21" s="6" t="s">
        <v>45</v>
      </c>
      <c r="B21" s="52" t="s">
        <v>68</v>
      </c>
      <c r="C21" s="53"/>
      <c r="D21" s="15" t="s">
        <v>19</v>
      </c>
      <c r="E21" s="15" t="s">
        <v>8</v>
      </c>
      <c r="F21" s="40">
        <v>42.5</v>
      </c>
      <c r="G21" s="6" t="s">
        <v>30</v>
      </c>
      <c r="H21" s="14"/>
      <c r="I21" s="11">
        <f t="shared" si="2"/>
        <v>0</v>
      </c>
      <c r="J21" s="9">
        <f t="shared" si="1"/>
        <v>0</v>
      </c>
    </row>
    <row r="22" spans="1:10" ht="30" customHeight="1" x14ac:dyDescent="0.25">
      <c r="A22" s="6" t="s">
        <v>13</v>
      </c>
      <c r="B22" s="50" t="s">
        <v>46</v>
      </c>
      <c r="C22" s="51"/>
      <c r="D22" s="6" t="s">
        <v>19</v>
      </c>
      <c r="E22" s="6" t="s">
        <v>9</v>
      </c>
      <c r="F22" s="40">
        <v>48.05</v>
      </c>
      <c r="G22" s="6" t="s">
        <v>30</v>
      </c>
      <c r="H22" s="14"/>
      <c r="I22" s="11">
        <f t="shared" si="2"/>
        <v>0</v>
      </c>
      <c r="J22" s="9">
        <f t="shared" si="1"/>
        <v>0</v>
      </c>
    </row>
    <row r="23" spans="1:10" ht="30" customHeight="1" x14ac:dyDescent="0.25">
      <c r="A23" s="6" t="s">
        <v>47</v>
      </c>
      <c r="B23" s="48" t="s">
        <v>69</v>
      </c>
      <c r="C23" s="49"/>
      <c r="D23" s="6" t="s">
        <v>32</v>
      </c>
      <c r="E23" s="6" t="s">
        <v>9</v>
      </c>
      <c r="F23" s="40">
        <v>52.74</v>
      </c>
      <c r="G23" s="6" t="s">
        <v>30</v>
      </c>
      <c r="H23" s="14"/>
      <c r="I23" s="11">
        <f t="shared" si="2"/>
        <v>0</v>
      </c>
      <c r="J23" s="9">
        <f t="shared" si="1"/>
        <v>0</v>
      </c>
    </row>
    <row r="24" spans="1:10" ht="30" customHeight="1" x14ac:dyDescent="0.25">
      <c r="A24" s="6" t="s">
        <v>14</v>
      </c>
      <c r="B24" s="48" t="s">
        <v>69</v>
      </c>
      <c r="C24" s="49"/>
      <c r="D24" s="6">
        <v>600</v>
      </c>
      <c r="E24" s="6" t="s">
        <v>9</v>
      </c>
      <c r="F24" s="40">
        <v>92.06</v>
      </c>
      <c r="G24" s="6" t="s">
        <v>30</v>
      </c>
      <c r="H24" s="14"/>
      <c r="I24" s="11">
        <f t="shared" si="2"/>
        <v>0</v>
      </c>
      <c r="J24" s="9">
        <f t="shared" si="1"/>
        <v>0</v>
      </c>
    </row>
    <row r="25" spans="1:10" ht="30" customHeight="1" x14ac:dyDescent="0.25">
      <c r="A25" s="6" t="s">
        <v>48</v>
      </c>
      <c r="B25" s="48" t="s">
        <v>70</v>
      </c>
      <c r="C25" s="49"/>
      <c r="D25" s="6">
        <v>600</v>
      </c>
      <c r="E25" s="6" t="s">
        <v>9</v>
      </c>
      <c r="F25" s="40">
        <v>54.25</v>
      </c>
      <c r="G25" s="6" t="s">
        <v>30</v>
      </c>
      <c r="H25" s="14"/>
      <c r="I25" s="11">
        <f t="shared" si="2"/>
        <v>0</v>
      </c>
      <c r="J25" s="9">
        <f t="shared" si="1"/>
        <v>0</v>
      </c>
    </row>
    <row r="26" spans="1:10" ht="30" customHeight="1" x14ac:dyDescent="0.25">
      <c r="A26" s="6" t="s">
        <v>15</v>
      </c>
      <c r="B26" s="48" t="s">
        <v>71</v>
      </c>
      <c r="C26" s="49"/>
      <c r="D26" s="6">
        <v>750</v>
      </c>
      <c r="E26" s="6" t="s">
        <v>9</v>
      </c>
      <c r="F26" s="40">
        <v>72.16</v>
      </c>
      <c r="G26" s="6" t="s">
        <v>30</v>
      </c>
      <c r="H26" s="14"/>
      <c r="I26" s="11">
        <f t="shared" si="2"/>
        <v>0</v>
      </c>
      <c r="J26" s="9">
        <f t="shared" si="1"/>
        <v>0</v>
      </c>
    </row>
    <row r="27" spans="1:10" ht="30" customHeight="1" x14ac:dyDescent="0.25">
      <c r="A27" s="6" t="s">
        <v>49</v>
      </c>
      <c r="B27" s="48" t="s">
        <v>72</v>
      </c>
      <c r="C27" s="49"/>
      <c r="D27" s="6" t="s">
        <v>33</v>
      </c>
      <c r="E27" s="6" t="s">
        <v>9</v>
      </c>
      <c r="F27" s="40">
        <v>102.59</v>
      </c>
      <c r="G27" s="6" t="s">
        <v>30</v>
      </c>
      <c r="H27" s="14"/>
      <c r="I27" s="11">
        <f t="shared" si="2"/>
        <v>0</v>
      </c>
      <c r="J27" s="9">
        <f t="shared" si="1"/>
        <v>0</v>
      </c>
    </row>
    <row r="28" spans="1:10" ht="30" customHeight="1" x14ac:dyDescent="0.25">
      <c r="A28" s="6" t="s">
        <v>16</v>
      </c>
      <c r="B28" s="48" t="s">
        <v>73</v>
      </c>
      <c r="C28" s="49"/>
      <c r="D28" s="6" t="s">
        <v>33</v>
      </c>
      <c r="E28" s="6" t="s">
        <v>9</v>
      </c>
      <c r="F28" s="40">
        <v>102.59</v>
      </c>
      <c r="G28" s="6" t="s">
        <v>30</v>
      </c>
      <c r="H28" s="14"/>
      <c r="I28" s="11">
        <f t="shared" si="2"/>
        <v>0</v>
      </c>
      <c r="J28" s="9">
        <f t="shared" si="1"/>
        <v>0</v>
      </c>
    </row>
    <row r="29" spans="1:10" ht="30" customHeight="1" x14ac:dyDescent="0.25">
      <c r="A29" s="6" t="s">
        <v>50</v>
      </c>
      <c r="B29" s="48" t="s">
        <v>74</v>
      </c>
      <c r="C29" s="49"/>
      <c r="D29" s="6" t="s">
        <v>6</v>
      </c>
      <c r="E29" s="6" t="s">
        <v>9</v>
      </c>
      <c r="F29" s="40">
        <v>114.36</v>
      </c>
      <c r="G29" s="6" t="s">
        <v>30</v>
      </c>
      <c r="H29" s="14"/>
      <c r="I29" s="11">
        <f t="shared" si="2"/>
        <v>0</v>
      </c>
      <c r="J29" s="9">
        <f t="shared" si="1"/>
        <v>0</v>
      </c>
    </row>
    <row r="30" spans="1:10" ht="30" customHeight="1" x14ac:dyDescent="0.25">
      <c r="A30" s="6" t="s">
        <v>17</v>
      </c>
      <c r="B30" s="48" t="s">
        <v>75</v>
      </c>
      <c r="C30" s="49"/>
      <c r="D30" s="6" t="s">
        <v>34</v>
      </c>
      <c r="E30" s="6" t="s">
        <v>9</v>
      </c>
      <c r="F30" s="40">
        <v>95.6</v>
      </c>
      <c r="G30" s="6" t="s">
        <v>30</v>
      </c>
      <c r="H30" s="14"/>
      <c r="I30" s="11">
        <f t="shared" si="2"/>
        <v>0</v>
      </c>
      <c r="J30" s="9">
        <f t="shared" si="1"/>
        <v>0</v>
      </c>
    </row>
    <row r="31" spans="1:10" ht="30" customHeight="1" x14ac:dyDescent="0.25">
      <c r="A31" s="6" t="s">
        <v>51</v>
      </c>
      <c r="B31" s="48" t="s">
        <v>77</v>
      </c>
      <c r="C31" s="49"/>
      <c r="D31" s="6" t="s">
        <v>76</v>
      </c>
      <c r="E31" s="6" t="s">
        <v>9</v>
      </c>
      <c r="F31" s="40">
        <v>62.33</v>
      </c>
      <c r="G31" s="6" t="s">
        <v>30</v>
      </c>
      <c r="H31" s="14"/>
      <c r="I31" s="11">
        <f t="shared" si="2"/>
        <v>0</v>
      </c>
      <c r="J31" s="9">
        <f t="shared" si="1"/>
        <v>0</v>
      </c>
    </row>
    <row r="32" spans="1:10" ht="30" customHeight="1" x14ac:dyDescent="0.25">
      <c r="A32" s="6" t="s">
        <v>18</v>
      </c>
      <c r="B32" s="48" t="s">
        <v>7</v>
      </c>
      <c r="C32" s="49"/>
      <c r="D32" s="6"/>
      <c r="E32" s="6"/>
      <c r="F32" s="40">
        <v>7.2</v>
      </c>
      <c r="G32" s="6" t="s">
        <v>30</v>
      </c>
      <c r="H32" s="14"/>
      <c r="I32" s="11">
        <f t="shared" si="2"/>
        <v>0</v>
      </c>
      <c r="J32" s="9">
        <f t="shared" si="1"/>
        <v>0</v>
      </c>
    </row>
    <row r="33" spans="1:10" ht="30" customHeight="1" thickBot="1" x14ac:dyDescent="0.3">
      <c r="A33" s="7" t="s">
        <v>52</v>
      </c>
      <c r="B33" s="63" t="s">
        <v>35</v>
      </c>
      <c r="C33" s="64"/>
      <c r="D33" s="8"/>
      <c r="E33" s="8"/>
      <c r="F33" s="41">
        <v>40.799999999999997</v>
      </c>
      <c r="G33" s="7" t="s">
        <v>36</v>
      </c>
      <c r="H33" s="13"/>
      <c r="I33" s="12">
        <f t="shared" si="2"/>
        <v>0</v>
      </c>
      <c r="J33" s="10">
        <f t="shared" si="1"/>
        <v>0</v>
      </c>
    </row>
    <row r="34" spans="1:10" ht="18.600000000000001" customHeight="1" x14ac:dyDescent="0.25">
      <c r="A34" s="60" t="s">
        <v>58</v>
      </c>
      <c r="B34" s="61"/>
      <c r="C34" s="62"/>
      <c r="D34" s="62"/>
      <c r="E34" s="62"/>
      <c r="F34" s="62"/>
      <c r="G34" s="62"/>
      <c r="H34" s="62"/>
      <c r="I34" s="27">
        <f>SUM(I7:I33)</f>
        <v>0</v>
      </c>
      <c r="J34" s="28">
        <f t="shared" si="1"/>
        <v>0</v>
      </c>
    </row>
    <row r="35" spans="1:10" ht="18.600000000000001" customHeight="1" x14ac:dyDescent="0.25">
      <c r="A35" s="4"/>
      <c r="B35" s="57" t="s">
        <v>59</v>
      </c>
      <c r="C35" s="58"/>
      <c r="D35" s="58"/>
      <c r="E35" s="58"/>
      <c r="F35" s="58"/>
      <c r="G35" s="58"/>
      <c r="H35" s="59"/>
      <c r="I35" s="11">
        <f>I34+F48</f>
        <v>0</v>
      </c>
      <c r="J35" s="29">
        <f t="shared" si="1"/>
        <v>0</v>
      </c>
    </row>
    <row r="36" spans="1:10" ht="15.6" x14ac:dyDescent="0.3">
      <c r="A36" s="33"/>
      <c r="B36" s="43" t="s">
        <v>60</v>
      </c>
      <c r="C36" s="44"/>
      <c r="D36" s="44"/>
      <c r="E36" s="44"/>
      <c r="F36" s="44"/>
      <c r="G36" s="44"/>
      <c r="H36" s="45"/>
      <c r="I36" s="29"/>
      <c r="J36" s="29"/>
    </row>
    <row r="37" spans="1:10" ht="15.6" x14ac:dyDescent="0.3">
      <c r="B37" s="34"/>
      <c r="C37" s="30"/>
      <c r="D37" s="30"/>
      <c r="E37" s="30"/>
      <c r="F37" s="30"/>
      <c r="G37" s="30"/>
      <c r="H37" s="30"/>
      <c r="I37" s="35"/>
      <c r="J37" s="35"/>
    </row>
    <row r="38" spans="1:10" ht="15.6" x14ac:dyDescent="0.3">
      <c r="B38" s="34"/>
      <c r="C38" s="30"/>
      <c r="D38" s="30"/>
      <c r="E38" s="30"/>
      <c r="F38" s="30"/>
      <c r="G38" s="30"/>
      <c r="H38" s="30"/>
      <c r="I38" s="35"/>
      <c r="J38" s="35"/>
    </row>
    <row r="39" spans="1:10" ht="15.6" x14ac:dyDescent="0.3">
      <c r="B39" s="34"/>
      <c r="C39" s="30"/>
      <c r="D39" s="30"/>
      <c r="E39" s="30"/>
      <c r="F39" s="30"/>
      <c r="G39" s="30"/>
      <c r="H39" s="30"/>
      <c r="I39" s="35"/>
      <c r="J39" s="35"/>
    </row>
    <row r="40" spans="1:10" x14ac:dyDescent="0.25">
      <c r="B40" s="1"/>
      <c r="C40" s="1"/>
      <c r="I40" s="32"/>
      <c r="J40"/>
    </row>
    <row r="41" spans="1:10" ht="27.6" x14ac:dyDescent="0.25">
      <c r="A41" s="16" t="s">
        <v>23</v>
      </c>
      <c r="B41" s="16" t="s">
        <v>54</v>
      </c>
      <c r="C41" s="17" t="s">
        <v>55</v>
      </c>
      <c r="D41" s="17" t="s">
        <v>56</v>
      </c>
      <c r="E41" s="17" t="s">
        <v>78</v>
      </c>
      <c r="F41" s="17" t="s">
        <v>20</v>
      </c>
      <c r="G41" s="38" t="s">
        <v>79</v>
      </c>
      <c r="I41" s="31"/>
    </row>
    <row r="42" spans="1:10" ht="13.8" x14ac:dyDescent="0.25">
      <c r="A42" s="18">
        <v>1</v>
      </c>
      <c r="B42" s="19" t="s">
        <v>35</v>
      </c>
      <c r="C42" s="20">
        <v>3.5</v>
      </c>
      <c r="D42" s="21">
        <v>0</v>
      </c>
      <c r="E42" s="22">
        <v>40.799999999999997</v>
      </c>
      <c r="F42" s="23">
        <f>E42*C42*D42</f>
        <v>0</v>
      </c>
      <c r="G42">
        <f>C42*D42</f>
        <v>0</v>
      </c>
    </row>
    <row r="43" spans="1:10" ht="13.8" x14ac:dyDescent="0.25">
      <c r="A43" s="18">
        <v>2</v>
      </c>
      <c r="B43" s="19" t="s">
        <v>35</v>
      </c>
      <c r="C43" s="20">
        <v>4</v>
      </c>
      <c r="D43" s="21">
        <v>0</v>
      </c>
      <c r="E43" s="22">
        <v>40.799999999999997</v>
      </c>
      <c r="F43" s="23">
        <f t="shared" ref="F43:F47" si="3">E43*C43*D43</f>
        <v>0</v>
      </c>
      <c r="G43">
        <f t="shared" ref="G43:G46" si="4">C43*D43</f>
        <v>0</v>
      </c>
    </row>
    <row r="44" spans="1:10" ht="13.8" x14ac:dyDescent="0.25">
      <c r="A44" s="18">
        <v>3</v>
      </c>
      <c r="B44" s="19" t="s">
        <v>35</v>
      </c>
      <c r="C44" s="20">
        <v>4.2</v>
      </c>
      <c r="D44" s="21"/>
      <c r="E44" s="22">
        <v>40.799999999999997</v>
      </c>
      <c r="F44" s="23">
        <f t="shared" si="3"/>
        <v>0</v>
      </c>
      <c r="G44">
        <f t="shared" si="4"/>
        <v>0</v>
      </c>
    </row>
    <row r="45" spans="1:10" ht="13.8" x14ac:dyDescent="0.25">
      <c r="A45" s="18">
        <v>4</v>
      </c>
      <c r="B45" s="19" t="s">
        <v>35</v>
      </c>
      <c r="C45" s="20">
        <v>4.5</v>
      </c>
      <c r="D45" s="21"/>
      <c r="E45" s="22">
        <v>40.799999999999997</v>
      </c>
      <c r="F45" s="23">
        <f t="shared" si="3"/>
        <v>0</v>
      </c>
      <c r="G45">
        <f t="shared" si="4"/>
        <v>0</v>
      </c>
    </row>
    <row r="46" spans="1:10" ht="13.8" x14ac:dyDescent="0.25">
      <c r="A46" s="18">
        <v>5</v>
      </c>
      <c r="B46" s="19" t="s">
        <v>35</v>
      </c>
      <c r="C46" s="20">
        <v>5</v>
      </c>
      <c r="D46" s="21"/>
      <c r="E46" s="22">
        <v>40.799999999999997</v>
      </c>
      <c r="F46" s="23">
        <f t="shared" si="3"/>
        <v>0</v>
      </c>
      <c r="G46">
        <f t="shared" si="4"/>
        <v>0</v>
      </c>
    </row>
    <row r="47" spans="1:10" ht="13.8" x14ac:dyDescent="0.25">
      <c r="A47" s="18">
        <v>6</v>
      </c>
      <c r="B47" s="19" t="s">
        <v>35</v>
      </c>
      <c r="C47" s="20"/>
      <c r="D47" s="21"/>
      <c r="E47" s="22">
        <f t="shared" ref="E47" si="5">C47*D47</f>
        <v>0</v>
      </c>
      <c r="F47" s="23">
        <f t="shared" si="3"/>
        <v>0</v>
      </c>
    </row>
    <row r="48" spans="1:10" ht="13.8" x14ac:dyDescent="0.25">
      <c r="A48" s="54" t="s">
        <v>57</v>
      </c>
      <c r="B48" s="55"/>
      <c r="C48" s="56"/>
      <c r="D48" s="24">
        <f>SUM(D42:D47)</f>
        <v>0</v>
      </c>
      <c r="E48" s="25">
        <f>SUM(E42:E47)</f>
        <v>204</v>
      </c>
      <c r="F48" s="26">
        <f>SUM(F42:F47)</f>
        <v>0</v>
      </c>
    </row>
    <row r="49" spans="2:8" x14ac:dyDescent="0.25">
      <c r="G49" s="39">
        <f>SUM(G42:G46)</f>
        <v>0</v>
      </c>
      <c r="H49" s="38" t="s">
        <v>80</v>
      </c>
    </row>
    <row r="52" spans="2:8" ht="15.6" x14ac:dyDescent="0.3">
      <c r="B52" s="36"/>
      <c r="C52" s="36"/>
      <c r="D52" s="37"/>
      <c r="E52" s="36"/>
      <c r="F52" s="36"/>
      <c r="G52" s="42"/>
      <c r="H52" s="42"/>
    </row>
  </sheetData>
  <mergeCells count="35">
    <mergeCell ref="B10:C10"/>
    <mergeCell ref="B11:C11"/>
    <mergeCell ref="B12:C12"/>
    <mergeCell ref="B13:C13"/>
    <mergeCell ref="B14:C14"/>
    <mergeCell ref="H1:J1"/>
    <mergeCell ref="B7:C7"/>
    <mergeCell ref="B8:C8"/>
    <mergeCell ref="B6:C6"/>
    <mergeCell ref="B9:C9"/>
    <mergeCell ref="B28:C28"/>
    <mergeCell ref="B20:C20"/>
    <mergeCell ref="B21:C21"/>
    <mergeCell ref="A48:C48"/>
    <mergeCell ref="B35:H35"/>
    <mergeCell ref="A34:H34"/>
    <mergeCell ref="B33:C33"/>
    <mergeCell ref="B32:C32"/>
    <mergeCell ref="B31:C31"/>
    <mergeCell ref="G52:H52"/>
    <mergeCell ref="B36:H36"/>
    <mergeCell ref="G3:I3"/>
    <mergeCell ref="B27:C27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30:C30"/>
    <mergeCell ref="B29:C29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ZNAKI NASZA KWOTA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Nowakowski</dc:creator>
  <cp:lastModifiedBy>Agata Machoń</cp:lastModifiedBy>
  <cp:lastPrinted>2024-02-16T10:49:42Z</cp:lastPrinted>
  <dcterms:created xsi:type="dcterms:W3CDTF">2023-06-29T09:55:00Z</dcterms:created>
  <dcterms:modified xsi:type="dcterms:W3CDTF">2024-02-16T11:33:48Z</dcterms:modified>
</cp:coreProperties>
</file>